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defaultThemeVersion="166925"/>
  <mc:AlternateContent xmlns:mc="http://schemas.openxmlformats.org/markup-compatibility/2006">
    <mc:Choice Requires="x15">
      <x15ac:absPath xmlns:x15ac="http://schemas.microsoft.com/office/spreadsheetml/2010/11/ac" url="\\rmc-data1\Rechesh-Building\צוות רכש\קובי\מכרזים והתקשרויות - מדינה\עבודות שכפול והדפסה - מדינה - 2215-2024\"/>
    </mc:Choice>
  </mc:AlternateContent>
  <xr:revisionPtr revIDLastSave="0" documentId="13_ncr:1_{F5ADC553-2BC8-405C-B16F-9753DAA259C2}" xr6:coauthVersionLast="36" xr6:coauthVersionMax="36" xr10:uidLastSave="{00000000-0000-0000-0000-000000000000}"/>
  <bookViews>
    <workbookView xWindow="0" yWindow="0" windowWidth="28800" windowHeight="10725" xr2:uid="{C3952FDD-C7FF-4387-BA29-6AE1D037B22D}"/>
  </bookViews>
  <sheets>
    <sheet name="כתב כמויות מעודכן למכרז"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1" i="1" l="1"/>
  <c r="G60" i="1"/>
  <c r="I60" i="1" s="1"/>
  <c r="I58" i="1"/>
  <c r="G58" i="1"/>
  <c r="G57" i="1"/>
  <c r="I57" i="1" s="1"/>
  <c r="G56" i="1"/>
  <c r="I56" i="1" s="1"/>
  <c r="I55" i="1"/>
  <c r="G55" i="1"/>
  <c r="G54" i="1"/>
  <c r="I54" i="1" s="1"/>
  <c r="G53" i="1"/>
  <c r="G59" i="1" s="1"/>
  <c r="I59" i="1" s="1"/>
  <c r="I52" i="1"/>
  <c r="G51" i="1"/>
  <c r="I51" i="1" s="1"/>
  <c r="I50" i="1"/>
  <c r="I49" i="1"/>
  <c r="G49" i="1"/>
  <c r="I48" i="1"/>
  <c r="I47" i="1"/>
  <c r="I46" i="1"/>
  <c r="I44" i="1"/>
  <c r="G44" i="1"/>
  <c r="G43" i="1"/>
  <c r="I43" i="1" s="1"/>
  <c r="G42" i="1"/>
  <c r="I42" i="1" s="1"/>
  <c r="I41" i="1"/>
  <c r="G41" i="1"/>
  <c r="G40" i="1"/>
  <c r="I40" i="1" s="1"/>
  <c r="G39" i="1"/>
  <c r="I38" i="1"/>
  <c r="I39" i="1" s="1"/>
  <c r="I37" i="1"/>
  <c r="I36" i="1"/>
  <c r="I34" i="1"/>
  <c r="I33" i="1"/>
  <c r="G33" i="1"/>
  <c r="G32" i="1"/>
  <c r="I32" i="1" s="1"/>
  <c r="G31" i="1"/>
  <c r="I31" i="1" s="1"/>
  <c r="I30" i="1"/>
  <c r="G30" i="1"/>
  <c r="G29" i="1"/>
  <c r="I29" i="1" s="1"/>
  <c r="G28" i="1"/>
  <c r="I28" i="1" s="1"/>
  <c r="I27" i="1"/>
  <c r="G27" i="1"/>
  <c r="G26" i="1"/>
  <c r="I26" i="1" s="1"/>
  <c r="G25" i="1"/>
  <c r="I25" i="1" s="1"/>
  <c r="I24" i="1"/>
  <c r="G24" i="1"/>
  <c r="G23" i="1"/>
  <c r="I23" i="1" s="1"/>
  <c r="G22" i="1"/>
  <c r="I22" i="1" s="1"/>
  <c r="I21" i="1"/>
  <c r="G21" i="1"/>
  <c r="G20" i="1"/>
  <c r="I20" i="1" s="1"/>
  <c r="I19" i="1"/>
  <c r="I18" i="1"/>
  <c r="I17" i="1"/>
  <c r="G16" i="1"/>
  <c r="I16" i="1" s="1"/>
  <c r="G15" i="1"/>
  <c r="I15" i="1" s="1"/>
  <c r="G14" i="1"/>
  <c r="I14" i="1" s="1"/>
  <c r="G13" i="1"/>
  <c r="I13" i="1" s="1"/>
  <c r="I12" i="1"/>
  <c r="I11" i="1"/>
  <c r="G10" i="1"/>
  <c r="I10" i="1" s="1"/>
  <c r="G9" i="1"/>
  <c r="I9" i="1" s="1"/>
  <c r="G8" i="1"/>
  <c r="I8" i="1" s="1"/>
  <c r="G7" i="1"/>
  <c r="I7" i="1" s="1"/>
  <c r="I35" i="1" l="1"/>
  <c r="I62" i="1" s="1"/>
  <c r="I45" i="1"/>
  <c r="G45" i="1"/>
  <c r="I53" i="1"/>
  <c r="G35" i="1"/>
  <c r="G62" i="1" s="1"/>
</calcChain>
</file>

<file path=xl/sharedStrings.xml><?xml version="1.0" encoding="utf-8"?>
<sst xmlns="http://schemas.openxmlformats.org/spreadsheetml/2006/main" count="181" uniqueCount="76">
  <si>
    <t>נספח ד'</t>
  </si>
  <si>
    <t>•	המציע ימלא הצעת המחיר על גבי טופס זה ולפי מחיר יחידה וסה"כ לגבי הפריטים המוצעים על ידו.
•	ניתן להציע חלופות לפריט . פריט זה ייבחן ע"י המזמין הרשאי לאשרו כשווה ערך, לפי שיקול דעתו הבלעדי.</t>
  </si>
  <si>
    <t>סוג נייר</t>
  </si>
  <si>
    <t>גודל נייר</t>
  </si>
  <si>
    <t>צבע נייר</t>
  </si>
  <si>
    <t>צבע הדפסה</t>
  </si>
  <si>
    <t>צדדים</t>
  </si>
  <si>
    <t>סכום של כמות בלוקים</t>
  </si>
  <si>
    <t>כמות שנתית משוערת
(A)</t>
  </si>
  <si>
    <t>מחיר יחידה/ דף
(B)</t>
  </si>
  <si>
    <t>סה"כ
(A*B)</t>
  </si>
  <si>
    <t>80 גרם</t>
  </si>
  <si>
    <t>1//9</t>
  </si>
  <si>
    <t>לבן</t>
  </si>
  <si>
    <t>שחור + בורדו</t>
  </si>
  <si>
    <t>דו צדדי</t>
  </si>
  <si>
    <t>10//15</t>
  </si>
  <si>
    <t>שחור</t>
  </si>
  <si>
    <t>חד צדדי</t>
  </si>
  <si>
    <t>סגול</t>
  </si>
  <si>
    <t>17.5/8.5</t>
  </si>
  <si>
    <t>A3</t>
  </si>
  <si>
    <t>כחול</t>
  </si>
  <si>
    <t>A4</t>
  </si>
  <si>
    <t>אפרסק</t>
  </si>
  <si>
    <t>ורוד</t>
  </si>
  <si>
    <t>ירוק</t>
  </si>
  <si>
    <t>צבעוני</t>
  </si>
  <si>
    <t>צהוב בהיר</t>
  </si>
  <si>
    <t>קרם</t>
  </si>
  <si>
    <t>תכלת</t>
  </si>
  <si>
    <t>A5</t>
  </si>
  <si>
    <t>אפור</t>
  </si>
  <si>
    <t>כתום</t>
  </si>
  <si>
    <t>בורדו</t>
  </si>
  <si>
    <t>שחור+ירוק</t>
  </si>
  <si>
    <t xml:space="preserve">חצי 1/9  </t>
  </si>
  <si>
    <t>10/16.5</t>
  </si>
  <si>
    <t>80 גרם סה"כ</t>
  </si>
  <si>
    <t>180 גרם</t>
  </si>
  <si>
    <t>10/10.5</t>
  </si>
  <si>
    <t>בריסטול לבן</t>
  </si>
  <si>
    <t>מנילה ורוד</t>
  </si>
  <si>
    <t>5x7</t>
  </si>
  <si>
    <t>מנילה צבעוני</t>
  </si>
  <si>
    <t>(ריק)</t>
  </si>
  <si>
    <t>180 גרם סה"כ</t>
  </si>
  <si>
    <t>כימי</t>
  </si>
  <si>
    <t>לבן + צהוב</t>
  </si>
  <si>
    <t xml:space="preserve">לבן -ורוד-צהוב </t>
  </si>
  <si>
    <t xml:space="preserve">שחור </t>
  </si>
  <si>
    <t>47/32</t>
  </si>
  <si>
    <t>42/33</t>
  </si>
  <si>
    <t>כימי סה"כ</t>
  </si>
  <si>
    <t>כריכה סה"כ</t>
  </si>
  <si>
    <t>למינציה</t>
  </si>
  <si>
    <t>למינציה סה"כ</t>
  </si>
  <si>
    <t>תעודות סה"כ</t>
  </si>
  <si>
    <t>90 גרם</t>
  </si>
  <si>
    <t>50/52</t>
  </si>
  <si>
    <t>34.5/25</t>
  </si>
  <si>
    <t>70/50 ה</t>
  </si>
  <si>
    <t>שחור/כחול</t>
  </si>
  <si>
    <t>67/49</t>
  </si>
  <si>
    <t>70/50</t>
  </si>
  <si>
    <t>57/41</t>
  </si>
  <si>
    <t>50/50 ה</t>
  </si>
  <si>
    <t>90 גרם סה"כ</t>
  </si>
  <si>
    <t>כרומו מט 115 גרם סה"כ</t>
  </si>
  <si>
    <t>10.5/29</t>
  </si>
  <si>
    <t>שונים</t>
  </si>
  <si>
    <t>קנבס סה"כ</t>
  </si>
  <si>
    <t>90*140</t>
  </si>
  <si>
    <t>סכום כולל</t>
  </si>
  <si>
    <t>•	למחירים המצוינים לעיל יתווסף מע"מ על פי חוק.  
•	על המציע לספק לבית החולים דוגמאות תוך 7 ימים מבקשת המזמין, ככל שיתבקש לכך, לצורך בדיקה ואישור הפריטים. מציע אשר לא יגיש דוגמאות לבחינה, המזמין רשאי לראות בהצעתו כהצעה לא שלמה ולפוסלה. פריט שלא יעמוד במפרט ודרישות האיכות, המזמין רשאי לפוסלו. 
•	לצורך הוכחת טיבם, איכותם ואישורם של המוצרים המוצעים לצרף כל מסמך המעיד על כך.
יש לציין כי הנתונים אשר יימסרו ע"י המציע לגבי האמור לעיל, ישמשו את המזמין בין היתר לבחינת המוצר ולעמידתו בדרישות המזמין.
•	אין המזמין מתחייב להזמין את כל הפריטים המופיעים בכתב הכמויות, וכן לא את כל הכמות המצוינות לעיל, חלק ממנה, או לא להזמין כלל. הכמויות הינן  משוערות בלבד.
•	למען הסר ספק יובהר, כי המזמין רשאי להגדיל ו/או להקטין ו/או לא להזמין את הפריטים והכמויות המצוינים לעיל.
•	המציע מתבקש לציין לגבי כל פריט המוצע על ידו ושאינו בשימוש בתי חולים, אילו מוסדות משתמשים בפריט ולצרף עפ"י שיקול דעתו חו"ד/המלצות של גופים רפואיים אחרים כולל רשימת אנשי קשר. 
•	ניתן להגיש הצעות גם על חלק מהפריטים המופיעים בכתב הכמויות.
•	הצעות נוספות ניתן להגיש בנפרד.
•	כל טעות חישובית שתתגלה בהצעה – רשאי המזמין, אך לא חייב לתקנה. ככל שתתוקן טעות כזו, יתוקן ‏בהתאם הסכום הכללי של ההצעה.
קראנו בעיון את כל הפרטים של הצעה זו על כל נספחיה ומצהירים בזה שהבנו את הדרישות ושאנו מסכימים לתנאיה ולתנאים הכלליים המהווים חלק בלתי נפרד מהזמנתכם ובהתאם לכך ערכנו את הצעתינו הנ"ל. 
הננו מצהירים בזה שכל הפרטים הנזכרים בטופס זה לעיל נכונים.
תאריך : __________________                       חתימת מורשים וחותמת המציע:____________________</t>
  </si>
  <si>
    <t>כתב כמויות לעבודות שכפול והדפסה מכרז 2215/2024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</si>
</sst>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_ ;_ * \-#,##0_ ;_ * &quot;-&quot;??_ ;_ @_ "/>
    <numFmt numFmtId="165" formatCode="_ * #,##0.00_ ;_ * \-#,##0.00_ ;_ * &quot;-&quot;??_ ;_ @_ "/>
  </numFmts>
  <fonts count="9" x14ac:knownFonts="1">
    <font>
      <sz val="11"/>
      <color theme="1"/>
      <name val="Calibri"/>
      <family val="2"/>
      <charset val="177"/>
      <scheme val="minor"/>
    </font>
    <font>
      <sz val="11"/>
      <color theme="1"/>
      <name val="Calibri"/>
      <family val="2"/>
      <scheme val="minor"/>
    </font>
    <font>
      <b/>
      <sz val="11"/>
      <color theme="1"/>
      <name val="Calibri"/>
      <family val="2"/>
      <scheme val="minor"/>
    </font>
    <font>
      <sz val="11"/>
      <color theme="1"/>
      <name val="Calibri"/>
      <family val="2"/>
      <charset val="177"/>
      <scheme val="minor"/>
    </font>
    <font>
      <b/>
      <u/>
      <sz val="14"/>
      <color theme="1"/>
      <name val="David"/>
      <family val="2"/>
    </font>
    <font>
      <sz val="12"/>
      <color theme="1"/>
      <name val="David"/>
      <family val="2"/>
    </font>
    <font>
      <b/>
      <sz val="14"/>
      <name val="David"/>
      <family val="2"/>
      <charset val="177"/>
    </font>
    <font>
      <b/>
      <sz val="11"/>
      <color theme="1"/>
      <name val="Calibri"/>
      <family val="2"/>
      <charset val="177"/>
      <scheme val="minor"/>
    </font>
    <font>
      <b/>
      <sz val="11"/>
      <name val="Calibri"/>
      <family val="2"/>
      <charset val="177"/>
      <scheme val="minor"/>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xf numFmtId="165" fontId="3" fillId="0" borderId="0" applyFont="0" applyFill="0" applyBorder="0" applyAlignment="0" applyProtection="0"/>
  </cellStyleXfs>
  <cellXfs count="41">
    <xf numFmtId="0" fontId="0" fillId="0" borderId="0" xfId="0"/>
    <xf numFmtId="0" fontId="4" fillId="0" borderId="0" xfId="0" applyFont="1" applyAlignment="1">
      <alignment horizontal="center" vertical="center"/>
    </xf>
    <xf numFmtId="0" fontId="4" fillId="0" borderId="0" xfId="0" applyFont="1" applyAlignment="1">
      <alignment horizontal="center" vertical="center"/>
    </xf>
    <xf numFmtId="0" fontId="5" fillId="0" borderId="0" xfId="0" applyFont="1" applyBorder="1" applyAlignment="1">
      <alignment horizontal="right" wrapText="1" readingOrder="2"/>
    </xf>
    <xf numFmtId="0" fontId="5" fillId="0" borderId="0" xfId="0" applyFont="1" applyBorder="1" applyAlignment="1">
      <alignment horizontal="right" readingOrder="2"/>
    </xf>
    <xf numFmtId="0" fontId="5" fillId="0" borderId="0" xfId="0" applyFont="1" applyBorder="1" applyAlignment="1">
      <alignment horizontal="right" readingOrder="2"/>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readingOrder="2"/>
    </xf>
    <xf numFmtId="0" fontId="7" fillId="0" borderId="5" xfId="0" applyFont="1" applyBorder="1" applyAlignment="1">
      <alignment horizontal="center" vertical="center"/>
    </xf>
    <xf numFmtId="0" fontId="0" fillId="0" borderId="5" xfId="0" applyBorder="1" applyAlignment="1">
      <alignment horizontal="center" vertical="center"/>
    </xf>
    <xf numFmtId="164" fontId="0" fillId="0" borderId="5" xfId="0" applyNumberFormat="1" applyBorder="1" applyAlignment="1">
      <alignment horizontal="center" vertical="center"/>
    </xf>
    <xf numFmtId="37" fontId="0" fillId="0" borderId="5" xfId="0" applyNumberFormat="1" applyBorder="1" applyAlignment="1">
      <alignment horizontal="center" vertical="center"/>
    </xf>
    <xf numFmtId="0" fontId="0" fillId="0" borderId="5" xfId="0" applyBorder="1" applyAlignment="1" applyProtection="1">
      <alignment horizontal="center" vertical="center"/>
      <protection locked="0"/>
    </xf>
    <xf numFmtId="164" fontId="0" fillId="0" borderId="6" xfId="1" applyNumberFormat="1"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7" fillId="2" borderId="4" xfId="0" applyFont="1" applyFill="1" applyBorder="1" applyAlignment="1">
      <alignment horizontal="center" vertical="center" readingOrder="2"/>
    </xf>
    <xf numFmtId="0" fontId="7" fillId="2" borderId="5" xfId="0" applyFont="1" applyFill="1" applyBorder="1" applyAlignment="1">
      <alignment horizontal="center" vertical="center"/>
    </xf>
    <xf numFmtId="164" fontId="7" fillId="2" borderId="5" xfId="0" applyNumberFormat="1" applyFont="1" applyFill="1" applyBorder="1" applyAlignment="1">
      <alignment horizontal="center" vertical="center"/>
    </xf>
    <xf numFmtId="37" fontId="7" fillId="2" borderId="5" xfId="0" applyNumberFormat="1" applyFont="1" applyFill="1" applyBorder="1" applyAlignment="1">
      <alignment horizontal="center" vertical="center"/>
    </xf>
    <xf numFmtId="0" fontId="0" fillId="2" borderId="5" xfId="0" applyFill="1" applyBorder="1" applyAlignment="1" applyProtection="1">
      <alignment horizontal="center" vertical="center"/>
      <protection locked="0"/>
    </xf>
    <xf numFmtId="164" fontId="0" fillId="2" borderId="6" xfId="1" applyNumberFormat="1" applyFont="1" applyFill="1" applyBorder="1" applyAlignment="1">
      <alignment horizontal="center" vertical="center"/>
    </xf>
    <xf numFmtId="0" fontId="7" fillId="0" borderId="4" xfId="0" applyFont="1" applyBorder="1" applyAlignment="1">
      <alignment horizontal="center" vertical="center"/>
    </xf>
    <xf numFmtId="0" fontId="7" fillId="2" borderId="4"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164" fontId="2" fillId="2" borderId="5" xfId="0" applyNumberFormat="1" applyFont="1" applyFill="1" applyBorder="1" applyAlignment="1">
      <alignment horizontal="center" vertical="center"/>
    </xf>
    <xf numFmtId="37" fontId="2" fillId="2" borderId="5" xfId="0" applyNumberFormat="1" applyFont="1" applyFill="1" applyBorder="1" applyAlignment="1">
      <alignment horizontal="center" vertical="center"/>
    </xf>
    <xf numFmtId="0" fontId="0" fillId="2" borderId="5" xfId="0" applyFill="1" applyBorder="1" applyAlignment="1">
      <alignment horizontal="center" vertical="center"/>
    </xf>
    <xf numFmtId="0" fontId="1" fillId="2" borderId="5" xfId="0" applyFont="1" applyFill="1" applyBorder="1" applyAlignment="1">
      <alignment horizontal="center" vertical="center"/>
    </xf>
    <xf numFmtId="164" fontId="0" fillId="2" borderId="5" xfId="0" applyNumberForma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164" fontId="8" fillId="0" borderId="8" xfId="0" applyNumberFormat="1" applyFont="1" applyFill="1" applyBorder="1" applyAlignment="1">
      <alignment horizontal="center" vertical="center"/>
    </xf>
    <xf numFmtId="37" fontId="8" fillId="0" borderId="8" xfId="0" applyNumberFormat="1" applyFont="1" applyFill="1" applyBorder="1" applyAlignment="1">
      <alignment horizontal="center" vertical="center"/>
    </xf>
    <xf numFmtId="164" fontId="8" fillId="0" borderId="8" xfId="1" applyNumberFormat="1" applyFont="1" applyFill="1" applyBorder="1" applyAlignment="1">
      <alignment horizontal="center" vertical="center"/>
    </xf>
    <xf numFmtId="0" fontId="0" fillId="0" borderId="0" xfId="0" applyAlignment="1">
      <alignment horizontal="right" wrapText="1" readingOrder="2"/>
    </xf>
    <xf numFmtId="0" fontId="0" fillId="0" borderId="0" xfId="0" applyAlignment="1">
      <alignment wrapText="1" readingOrder="2"/>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1DE90-A6D1-4E70-88A9-A1A9AC43CBB4}">
  <sheetPr>
    <pageSetUpPr fitToPage="1"/>
  </sheetPr>
  <dimension ref="A1:I100"/>
  <sheetViews>
    <sheetView rightToLeft="1" tabSelected="1" zoomScaleNormal="100" workbookViewId="0">
      <selection activeCell="K7" sqref="K7"/>
    </sheetView>
  </sheetViews>
  <sheetFormatPr defaultRowHeight="15" x14ac:dyDescent="0.25"/>
  <cols>
    <col min="1" max="1" width="20.5703125" bestFit="1" customWidth="1"/>
    <col min="2" max="2" width="9.5703125" bestFit="1" customWidth="1"/>
    <col min="3" max="3" width="12.140625" bestFit="1" customWidth="1"/>
    <col min="4" max="4" width="12.85546875" bestFit="1" customWidth="1"/>
    <col min="5" max="5" width="7.42578125" bestFit="1" customWidth="1"/>
    <col min="6" max="6" width="24" hidden="1" customWidth="1"/>
    <col min="7" max="7" width="14" customWidth="1"/>
    <col min="8" max="8" width="14.7109375" customWidth="1"/>
    <col min="9" max="9" width="15.140625" customWidth="1"/>
    <col min="11" max="11" width="22.42578125" bestFit="1" customWidth="1"/>
  </cols>
  <sheetData>
    <row r="1" spans="1:9" ht="18.75" x14ac:dyDescent="0.25">
      <c r="I1" s="1" t="s">
        <v>0</v>
      </c>
    </row>
    <row r="2" spans="1:9" ht="18.75" x14ac:dyDescent="0.25">
      <c r="A2" s="2" t="s">
        <v>75</v>
      </c>
      <c r="B2" s="2"/>
      <c r="C2" s="2"/>
      <c r="D2" s="2"/>
      <c r="E2" s="2"/>
      <c r="F2" s="2"/>
      <c r="G2" s="2"/>
      <c r="H2" s="2"/>
      <c r="I2" s="2"/>
    </row>
    <row r="3" spans="1:9" x14ac:dyDescent="0.25">
      <c r="A3" s="3" t="s">
        <v>1</v>
      </c>
      <c r="B3" s="4"/>
      <c r="C3" s="4"/>
      <c r="D3" s="4"/>
      <c r="E3" s="4"/>
      <c r="F3" s="4"/>
      <c r="G3" s="4"/>
      <c r="H3" s="4"/>
      <c r="I3" s="4"/>
    </row>
    <row r="4" spans="1:9" x14ac:dyDescent="0.25">
      <c r="A4" s="4"/>
      <c r="B4" s="4"/>
      <c r="C4" s="4"/>
      <c r="D4" s="4"/>
      <c r="E4" s="4"/>
      <c r="F4" s="4"/>
      <c r="G4" s="4"/>
      <c r="H4" s="4"/>
      <c r="I4" s="4"/>
    </row>
    <row r="5" spans="1:9" ht="16.5" thickBot="1" x14ac:dyDescent="0.3">
      <c r="A5" s="5"/>
      <c r="B5" s="5"/>
      <c r="C5" s="5"/>
      <c r="D5" s="5"/>
      <c r="E5" s="5"/>
      <c r="F5" s="5"/>
      <c r="G5" s="5"/>
      <c r="H5" s="5"/>
      <c r="I5" s="5"/>
    </row>
    <row r="6" spans="1:9" ht="75" x14ac:dyDescent="0.25">
      <c r="A6" s="6" t="s">
        <v>2</v>
      </c>
      <c r="B6" s="7" t="s">
        <v>3</v>
      </c>
      <c r="C6" s="7" t="s">
        <v>4</v>
      </c>
      <c r="D6" s="7" t="s">
        <v>5</v>
      </c>
      <c r="E6" s="7" t="s">
        <v>6</v>
      </c>
      <c r="F6" s="7" t="s">
        <v>7</v>
      </c>
      <c r="G6" s="8" t="s">
        <v>8</v>
      </c>
      <c r="H6" s="8" t="s">
        <v>9</v>
      </c>
      <c r="I6" s="9" t="s">
        <v>10</v>
      </c>
    </row>
    <row r="7" spans="1:9" x14ac:dyDescent="0.25">
      <c r="A7" s="10" t="s">
        <v>11</v>
      </c>
      <c r="B7" s="11" t="s">
        <v>12</v>
      </c>
      <c r="C7" s="12" t="s">
        <v>13</v>
      </c>
      <c r="D7" s="11" t="s">
        <v>14</v>
      </c>
      <c r="E7" s="12" t="s">
        <v>15</v>
      </c>
      <c r="F7" s="13">
        <v>300</v>
      </c>
      <c r="G7" s="14">
        <f>F7*100</f>
        <v>30000</v>
      </c>
      <c r="H7" s="15"/>
      <c r="I7" s="16">
        <f>+H7*G7</f>
        <v>0</v>
      </c>
    </row>
    <row r="8" spans="1:9" x14ac:dyDescent="0.25">
      <c r="A8" s="10"/>
      <c r="B8" s="17" t="s">
        <v>16</v>
      </c>
      <c r="C8" s="12" t="s">
        <v>13</v>
      </c>
      <c r="D8" s="11" t="s">
        <v>17</v>
      </c>
      <c r="E8" s="12" t="s">
        <v>18</v>
      </c>
      <c r="F8" s="13">
        <v>500</v>
      </c>
      <c r="G8" s="14">
        <f>F8*100</f>
        <v>50000</v>
      </c>
      <c r="H8" s="15"/>
      <c r="I8" s="16">
        <f t="shared" ref="I8:I34" si="0">+H8*G8</f>
        <v>0</v>
      </c>
    </row>
    <row r="9" spans="1:9" x14ac:dyDescent="0.25">
      <c r="A9" s="10"/>
      <c r="B9" s="17"/>
      <c r="C9" s="12" t="s">
        <v>19</v>
      </c>
      <c r="D9" s="11" t="s">
        <v>17</v>
      </c>
      <c r="E9" s="12" t="s">
        <v>18</v>
      </c>
      <c r="F9" s="13">
        <v>400</v>
      </c>
      <c r="G9" s="14">
        <f>F9*100</f>
        <v>40000</v>
      </c>
      <c r="H9" s="15"/>
      <c r="I9" s="16">
        <f t="shared" si="0"/>
        <v>0</v>
      </c>
    </row>
    <row r="10" spans="1:9" x14ac:dyDescent="0.25">
      <c r="A10" s="10"/>
      <c r="B10" s="11" t="s">
        <v>20</v>
      </c>
      <c r="C10" s="12" t="s">
        <v>13</v>
      </c>
      <c r="D10" s="11" t="s">
        <v>17</v>
      </c>
      <c r="E10" s="12" t="s">
        <v>18</v>
      </c>
      <c r="F10" s="13">
        <v>600</v>
      </c>
      <c r="G10" s="14">
        <f>F10*100</f>
        <v>60000</v>
      </c>
      <c r="H10" s="15"/>
      <c r="I10" s="16">
        <f t="shared" si="0"/>
        <v>0</v>
      </c>
    </row>
    <row r="11" spans="1:9" x14ac:dyDescent="0.25">
      <c r="A11" s="10"/>
      <c r="B11" s="17" t="s">
        <v>21</v>
      </c>
      <c r="C11" s="18" t="s">
        <v>13</v>
      </c>
      <c r="D11" s="11" t="s">
        <v>22</v>
      </c>
      <c r="E11" s="12" t="s">
        <v>15</v>
      </c>
      <c r="F11" s="13"/>
      <c r="G11" s="14">
        <v>15000</v>
      </c>
      <c r="H11" s="15"/>
      <c r="I11" s="16">
        <f t="shared" si="0"/>
        <v>0</v>
      </c>
    </row>
    <row r="12" spans="1:9" x14ac:dyDescent="0.25">
      <c r="A12" s="10"/>
      <c r="B12" s="17"/>
      <c r="C12" s="18"/>
      <c r="D12" s="11" t="s">
        <v>17</v>
      </c>
      <c r="E12" s="12" t="s">
        <v>18</v>
      </c>
      <c r="F12" s="13">
        <v>600</v>
      </c>
      <c r="G12" s="14">
        <v>100000</v>
      </c>
      <c r="H12" s="15"/>
      <c r="I12" s="16">
        <f t="shared" si="0"/>
        <v>0</v>
      </c>
    </row>
    <row r="13" spans="1:9" x14ac:dyDescent="0.25">
      <c r="A13" s="10"/>
      <c r="B13" s="17" t="s">
        <v>23</v>
      </c>
      <c r="C13" s="12" t="s">
        <v>24</v>
      </c>
      <c r="D13" s="11" t="s">
        <v>17</v>
      </c>
      <c r="E13" s="12" t="s">
        <v>15</v>
      </c>
      <c r="F13" s="13">
        <v>100</v>
      </c>
      <c r="G13" s="14">
        <f>F13*100</f>
        <v>10000</v>
      </c>
      <c r="H13" s="15"/>
      <c r="I13" s="16">
        <f t="shared" si="0"/>
        <v>0</v>
      </c>
    </row>
    <row r="14" spans="1:9" x14ac:dyDescent="0.25">
      <c r="A14" s="10"/>
      <c r="B14" s="17"/>
      <c r="C14" s="12" t="s">
        <v>25</v>
      </c>
      <c r="D14" s="11" t="s">
        <v>17</v>
      </c>
      <c r="E14" s="12" t="s">
        <v>15</v>
      </c>
      <c r="F14" s="13">
        <v>400</v>
      </c>
      <c r="G14" s="14">
        <f>F14*100</f>
        <v>40000</v>
      </c>
      <c r="H14" s="15"/>
      <c r="I14" s="16">
        <f t="shared" si="0"/>
        <v>0</v>
      </c>
    </row>
    <row r="15" spans="1:9" x14ac:dyDescent="0.25">
      <c r="A15" s="10"/>
      <c r="B15" s="17"/>
      <c r="C15" s="12" t="s">
        <v>26</v>
      </c>
      <c r="D15" s="11" t="s">
        <v>17</v>
      </c>
      <c r="E15" s="12" t="s">
        <v>18</v>
      </c>
      <c r="F15" s="13">
        <v>1200</v>
      </c>
      <c r="G15" s="14">
        <f>F15*100</f>
        <v>120000</v>
      </c>
      <c r="H15" s="15"/>
      <c r="I15" s="16">
        <f t="shared" si="0"/>
        <v>0</v>
      </c>
    </row>
    <row r="16" spans="1:9" x14ac:dyDescent="0.25">
      <c r="A16" s="10"/>
      <c r="B16" s="17"/>
      <c r="C16" s="18" t="s">
        <v>13</v>
      </c>
      <c r="D16" s="11" t="s">
        <v>26</v>
      </c>
      <c r="E16" s="12" t="s">
        <v>15</v>
      </c>
      <c r="F16" s="13">
        <v>100</v>
      </c>
      <c r="G16" s="14">
        <f>F16*100</f>
        <v>10000</v>
      </c>
      <c r="H16" s="15"/>
      <c r="I16" s="16">
        <f t="shared" si="0"/>
        <v>0</v>
      </c>
    </row>
    <row r="17" spans="1:9" x14ac:dyDescent="0.25">
      <c r="A17" s="10"/>
      <c r="B17" s="17"/>
      <c r="C17" s="18"/>
      <c r="D17" s="11" t="s">
        <v>27</v>
      </c>
      <c r="E17" s="12" t="s">
        <v>18</v>
      </c>
      <c r="F17" s="13"/>
      <c r="G17" s="14">
        <v>150000</v>
      </c>
      <c r="H17" s="15"/>
      <c r="I17" s="16">
        <f t="shared" si="0"/>
        <v>0</v>
      </c>
    </row>
    <row r="18" spans="1:9" ht="15" customHeight="1" x14ac:dyDescent="0.25">
      <c r="A18" s="10"/>
      <c r="B18" s="17"/>
      <c r="C18" s="18"/>
      <c r="D18" s="17" t="s">
        <v>17</v>
      </c>
      <c r="E18" s="12" t="s">
        <v>15</v>
      </c>
      <c r="F18" s="13">
        <v>450</v>
      </c>
      <c r="G18" s="14">
        <v>6000</v>
      </c>
      <c r="H18" s="15"/>
      <c r="I18" s="16">
        <f t="shared" si="0"/>
        <v>0</v>
      </c>
    </row>
    <row r="19" spans="1:9" ht="15" customHeight="1" x14ac:dyDescent="0.25">
      <c r="A19" s="10"/>
      <c r="B19" s="17"/>
      <c r="C19" s="18"/>
      <c r="D19" s="17"/>
      <c r="E19" s="12" t="s">
        <v>18</v>
      </c>
      <c r="F19" s="13">
        <v>4650</v>
      </c>
      <c r="G19" s="14">
        <v>1300000</v>
      </c>
      <c r="H19" s="15"/>
      <c r="I19" s="16">
        <f t="shared" si="0"/>
        <v>0</v>
      </c>
    </row>
    <row r="20" spans="1:9" ht="15" customHeight="1" x14ac:dyDescent="0.25">
      <c r="A20" s="10"/>
      <c r="B20" s="17"/>
      <c r="C20" s="18" t="s">
        <v>28</v>
      </c>
      <c r="D20" s="17" t="s">
        <v>17</v>
      </c>
      <c r="E20" s="12" t="s">
        <v>15</v>
      </c>
      <c r="F20" s="13">
        <v>1700</v>
      </c>
      <c r="G20" s="14">
        <f t="shared" ref="G20:G33" si="1">F20*100</f>
        <v>170000</v>
      </c>
      <c r="H20" s="15"/>
      <c r="I20" s="16">
        <f t="shared" si="0"/>
        <v>0</v>
      </c>
    </row>
    <row r="21" spans="1:9" ht="15" customHeight="1" x14ac:dyDescent="0.25">
      <c r="A21" s="10"/>
      <c r="B21" s="17"/>
      <c r="C21" s="18"/>
      <c r="D21" s="17"/>
      <c r="E21" s="12" t="s">
        <v>18</v>
      </c>
      <c r="F21" s="13">
        <v>100</v>
      </c>
      <c r="G21" s="14">
        <f t="shared" si="1"/>
        <v>10000</v>
      </c>
      <c r="H21" s="15"/>
      <c r="I21" s="16">
        <f t="shared" si="0"/>
        <v>0</v>
      </c>
    </row>
    <row r="22" spans="1:9" x14ac:dyDescent="0.25">
      <c r="A22" s="10"/>
      <c r="B22" s="17"/>
      <c r="C22" s="12" t="s">
        <v>29</v>
      </c>
      <c r="D22" s="11" t="s">
        <v>14</v>
      </c>
      <c r="E22" s="12" t="s">
        <v>15</v>
      </c>
      <c r="F22" s="13">
        <v>400</v>
      </c>
      <c r="G22" s="14">
        <f t="shared" si="1"/>
        <v>40000</v>
      </c>
      <c r="H22" s="15"/>
      <c r="I22" s="16">
        <f t="shared" si="0"/>
        <v>0</v>
      </c>
    </row>
    <row r="23" spans="1:9" x14ac:dyDescent="0.25">
      <c r="A23" s="10"/>
      <c r="B23" s="17"/>
      <c r="C23" s="12" t="s">
        <v>30</v>
      </c>
      <c r="D23" s="11" t="s">
        <v>17</v>
      </c>
      <c r="E23" s="12" t="s">
        <v>18</v>
      </c>
      <c r="F23" s="13">
        <v>100</v>
      </c>
      <c r="G23" s="14">
        <f t="shared" si="1"/>
        <v>10000</v>
      </c>
      <c r="H23" s="15"/>
      <c r="I23" s="16">
        <f t="shared" si="0"/>
        <v>0</v>
      </c>
    </row>
    <row r="24" spans="1:9" x14ac:dyDescent="0.25">
      <c r="A24" s="10"/>
      <c r="B24" s="17" t="s">
        <v>31</v>
      </c>
      <c r="C24" s="12" t="s">
        <v>32</v>
      </c>
      <c r="D24" s="11" t="s">
        <v>17</v>
      </c>
      <c r="E24" s="12" t="s">
        <v>18</v>
      </c>
      <c r="F24" s="13">
        <v>100</v>
      </c>
      <c r="G24" s="14">
        <f t="shared" si="1"/>
        <v>10000</v>
      </c>
      <c r="H24" s="15"/>
      <c r="I24" s="16">
        <f t="shared" si="0"/>
        <v>0</v>
      </c>
    </row>
    <row r="25" spans="1:9" x14ac:dyDescent="0.25">
      <c r="A25" s="10"/>
      <c r="B25" s="17"/>
      <c r="C25" s="12" t="s">
        <v>33</v>
      </c>
      <c r="D25" s="11" t="s">
        <v>17</v>
      </c>
      <c r="E25" s="12" t="s">
        <v>18</v>
      </c>
      <c r="F25" s="13">
        <v>100</v>
      </c>
      <c r="G25" s="14">
        <f t="shared" si="1"/>
        <v>10000</v>
      </c>
      <c r="H25" s="15"/>
      <c r="I25" s="16">
        <f t="shared" si="0"/>
        <v>0</v>
      </c>
    </row>
    <row r="26" spans="1:9" x14ac:dyDescent="0.25">
      <c r="A26" s="10"/>
      <c r="B26" s="17"/>
      <c r="C26" s="18" t="s">
        <v>13</v>
      </c>
      <c r="D26" s="11" t="s">
        <v>34</v>
      </c>
      <c r="E26" s="12" t="s">
        <v>18</v>
      </c>
      <c r="F26" s="13">
        <v>300</v>
      </c>
      <c r="G26" s="14">
        <f t="shared" si="1"/>
        <v>30000</v>
      </c>
      <c r="H26" s="15"/>
      <c r="I26" s="16">
        <f t="shared" si="0"/>
        <v>0</v>
      </c>
    </row>
    <row r="27" spans="1:9" x14ac:dyDescent="0.25">
      <c r="A27" s="10"/>
      <c r="B27" s="17"/>
      <c r="C27" s="18"/>
      <c r="D27" s="11" t="s">
        <v>22</v>
      </c>
      <c r="E27" s="12" t="s">
        <v>18</v>
      </c>
      <c r="F27" s="13">
        <v>600</v>
      </c>
      <c r="G27" s="14">
        <f t="shared" si="1"/>
        <v>60000</v>
      </c>
      <c r="H27" s="15"/>
      <c r="I27" s="16">
        <f t="shared" si="0"/>
        <v>0</v>
      </c>
    </row>
    <row r="28" spans="1:9" x14ac:dyDescent="0.25">
      <c r="A28" s="10"/>
      <c r="B28" s="17"/>
      <c r="C28" s="18"/>
      <c r="D28" s="11" t="s">
        <v>17</v>
      </c>
      <c r="E28" s="12" t="s">
        <v>18</v>
      </c>
      <c r="F28" s="13">
        <v>2650</v>
      </c>
      <c r="G28" s="14">
        <f t="shared" si="1"/>
        <v>265000</v>
      </c>
      <c r="H28" s="15"/>
      <c r="I28" s="16">
        <f t="shared" si="0"/>
        <v>0</v>
      </c>
    </row>
    <row r="29" spans="1:9" x14ac:dyDescent="0.25">
      <c r="A29" s="10"/>
      <c r="B29" s="17"/>
      <c r="C29" s="18"/>
      <c r="D29" s="11" t="s">
        <v>35</v>
      </c>
      <c r="E29" s="12" t="s">
        <v>18</v>
      </c>
      <c r="F29" s="13">
        <v>200</v>
      </c>
      <c r="G29" s="14">
        <f t="shared" si="1"/>
        <v>20000</v>
      </c>
      <c r="H29" s="15"/>
      <c r="I29" s="16">
        <f t="shared" si="0"/>
        <v>0</v>
      </c>
    </row>
    <row r="30" spans="1:9" x14ac:dyDescent="0.25">
      <c r="A30" s="10"/>
      <c r="B30" s="17"/>
      <c r="C30" s="12" t="s">
        <v>19</v>
      </c>
      <c r="D30" s="11" t="s">
        <v>17</v>
      </c>
      <c r="E30" s="12" t="s">
        <v>18</v>
      </c>
      <c r="F30" s="13">
        <v>400</v>
      </c>
      <c r="G30" s="14">
        <f t="shared" si="1"/>
        <v>40000</v>
      </c>
      <c r="H30" s="15"/>
      <c r="I30" s="16">
        <f t="shared" si="0"/>
        <v>0</v>
      </c>
    </row>
    <row r="31" spans="1:9" x14ac:dyDescent="0.25">
      <c r="A31" s="10"/>
      <c r="B31" s="17"/>
      <c r="C31" s="12" t="s">
        <v>28</v>
      </c>
      <c r="D31" s="11" t="s">
        <v>17</v>
      </c>
      <c r="E31" s="12" t="s">
        <v>18</v>
      </c>
      <c r="F31" s="13">
        <v>200</v>
      </c>
      <c r="G31" s="14">
        <f t="shared" si="1"/>
        <v>20000</v>
      </c>
      <c r="H31" s="15"/>
      <c r="I31" s="16">
        <f t="shared" si="0"/>
        <v>0</v>
      </c>
    </row>
    <row r="32" spans="1:9" x14ac:dyDescent="0.25">
      <c r="A32" s="10"/>
      <c r="B32" s="17"/>
      <c r="C32" s="12" t="s">
        <v>29</v>
      </c>
      <c r="D32" s="11" t="s">
        <v>14</v>
      </c>
      <c r="E32" s="12" t="s">
        <v>15</v>
      </c>
      <c r="F32" s="13">
        <v>600</v>
      </c>
      <c r="G32" s="14">
        <f t="shared" si="1"/>
        <v>60000</v>
      </c>
      <c r="H32" s="15"/>
      <c r="I32" s="16">
        <f t="shared" si="0"/>
        <v>0</v>
      </c>
    </row>
    <row r="33" spans="1:9" x14ac:dyDescent="0.25">
      <c r="A33" s="10"/>
      <c r="B33" s="11" t="s">
        <v>36</v>
      </c>
      <c r="C33" s="12" t="s">
        <v>30</v>
      </c>
      <c r="D33" s="11" t="s">
        <v>17</v>
      </c>
      <c r="E33" s="12" t="s">
        <v>18</v>
      </c>
      <c r="F33" s="13">
        <v>1200</v>
      </c>
      <c r="G33" s="14">
        <f t="shared" si="1"/>
        <v>120000</v>
      </c>
      <c r="H33" s="15"/>
      <c r="I33" s="16">
        <f t="shared" si="0"/>
        <v>0</v>
      </c>
    </row>
    <row r="34" spans="1:9" x14ac:dyDescent="0.25">
      <c r="A34" s="10"/>
      <c r="B34" s="11" t="s">
        <v>37</v>
      </c>
      <c r="C34" s="12" t="s">
        <v>17</v>
      </c>
      <c r="D34" s="11" t="s">
        <v>17</v>
      </c>
      <c r="E34" s="12" t="s">
        <v>15</v>
      </c>
      <c r="F34" s="13"/>
      <c r="G34" s="14">
        <v>6000</v>
      </c>
      <c r="H34" s="15"/>
      <c r="I34" s="16">
        <f t="shared" si="0"/>
        <v>0</v>
      </c>
    </row>
    <row r="35" spans="1:9" x14ac:dyDescent="0.25">
      <c r="A35" s="19" t="s">
        <v>38</v>
      </c>
      <c r="B35" s="20"/>
      <c r="C35" s="20"/>
      <c r="D35" s="20"/>
      <c r="E35" s="20"/>
      <c r="F35" s="21"/>
      <c r="G35" s="22">
        <f>SUM(G7:G34)</f>
        <v>2802000</v>
      </c>
      <c r="H35" s="23"/>
      <c r="I35" s="24">
        <f>SUM(I7:I34)</f>
        <v>0</v>
      </c>
    </row>
    <row r="36" spans="1:9" x14ac:dyDescent="0.25">
      <c r="A36" s="10" t="s">
        <v>39</v>
      </c>
      <c r="B36" s="17" t="s">
        <v>40</v>
      </c>
      <c r="C36" s="12" t="s">
        <v>41</v>
      </c>
      <c r="D36" s="11" t="s">
        <v>17</v>
      </c>
      <c r="E36" s="12" t="s">
        <v>18</v>
      </c>
      <c r="F36" s="13"/>
      <c r="G36" s="14">
        <v>24000</v>
      </c>
      <c r="H36" s="15"/>
      <c r="I36" s="16">
        <f t="shared" ref="I36:I38" si="2">+H36*G36</f>
        <v>0</v>
      </c>
    </row>
    <row r="37" spans="1:9" x14ac:dyDescent="0.25">
      <c r="A37" s="10"/>
      <c r="B37" s="17"/>
      <c r="C37" s="12" t="s">
        <v>42</v>
      </c>
      <c r="D37" s="11" t="s">
        <v>17</v>
      </c>
      <c r="E37" s="12" t="s">
        <v>18</v>
      </c>
      <c r="F37" s="13"/>
      <c r="G37" s="14">
        <v>24000</v>
      </c>
      <c r="H37" s="15"/>
      <c r="I37" s="16">
        <f t="shared" si="2"/>
        <v>0</v>
      </c>
    </row>
    <row r="38" spans="1:9" x14ac:dyDescent="0.25">
      <c r="A38" s="10"/>
      <c r="B38" s="11" t="s">
        <v>43</v>
      </c>
      <c r="C38" s="12" t="s">
        <v>44</v>
      </c>
      <c r="D38" s="11" t="s">
        <v>45</v>
      </c>
      <c r="E38" s="12"/>
      <c r="F38" s="13"/>
      <c r="G38" s="14">
        <v>250000</v>
      </c>
      <c r="H38" s="15"/>
      <c r="I38" s="16">
        <f t="shared" si="2"/>
        <v>0</v>
      </c>
    </row>
    <row r="39" spans="1:9" x14ac:dyDescent="0.25">
      <c r="A39" s="19" t="s">
        <v>46</v>
      </c>
      <c r="B39" s="20"/>
      <c r="C39" s="20"/>
      <c r="D39" s="20"/>
      <c r="E39" s="20"/>
      <c r="F39" s="21"/>
      <c r="G39" s="22">
        <f>SUM(G36:G38)</f>
        <v>298000</v>
      </c>
      <c r="H39" s="23"/>
      <c r="I39" s="24">
        <f>SUM(I36:I38)</f>
        <v>0</v>
      </c>
    </row>
    <row r="40" spans="1:9" x14ac:dyDescent="0.25">
      <c r="A40" s="25" t="s">
        <v>47</v>
      </c>
      <c r="B40" s="11" t="s">
        <v>16</v>
      </c>
      <c r="C40" s="12" t="s">
        <v>48</v>
      </c>
      <c r="D40" s="11" t="s">
        <v>17</v>
      </c>
      <c r="E40" s="12" t="s">
        <v>18</v>
      </c>
      <c r="F40" s="13">
        <v>200</v>
      </c>
      <c r="G40" s="14">
        <f>F40*100</f>
        <v>20000</v>
      </c>
      <c r="H40" s="15"/>
      <c r="I40" s="16">
        <f t="shared" ref="I40:I44" si="3">+H40*G40</f>
        <v>0</v>
      </c>
    </row>
    <row r="41" spans="1:9" x14ac:dyDescent="0.25">
      <c r="A41" s="25"/>
      <c r="B41" s="11" t="s">
        <v>23</v>
      </c>
      <c r="C41" s="12" t="s">
        <v>48</v>
      </c>
      <c r="D41" s="11" t="s">
        <v>17</v>
      </c>
      <c r="E41" s="12" t="s">
        <v>18</v>
      </c>
      <c r="F41" s="13">
        <v>600</v>
      </c>
      <c r="G41" s="14">
        <f>F41*100</f>
        <v>60000</v>
      </c>
      <c r="H41" s="15"/>
      <c r="I41" s="16">
        <f t="shared" si="3"/>
        <v>0</v>
      </c>
    </row>
    <row r="42" spans="1:9" x14ac:dyDescent="0.25">
      <c r="A42" s="25"/>
      <c r="B42" s="11" t="s">
        <v>31</v>
      </c>
      <c r="C42" s="12" t="s">
        <v>49</v>
      </c>
      <c r="D42" s="11" t="s">
        <v>50</v>
      </c>
      <c r="E42" s="12" t="s">
        <v>18</v>
      </c>
      <c r="F42" s="13">
        <v>80</v>
      </c>
      <c r="G42" s="14">
        <f>F42*100</f>
        <v>8000</v>
      </c>
      <c r="H42" s="15"/>
      <c r="I42" s="16">
        <f t="shared" si="3"/>
        <v>0</v>
      </c>
    </row>
    <row r="43" spans="1:9" x14ac:dyDescent="0.25">
      <c r="A43" s="25"/>
      <c r="B43" s="11" t="s">
        <v>51</v>
      </c>
      <c r="C43" s="12" t="s">
        <v>17</v>
      </c>
      <c r="D43" s="11" t="s">
        <v>17</v>
      </c>
      <c r="E43" s="12" t="s">
        <v>18</v>
      </c>
      <c r="F43" s="13">
        <v>10</v>
      </c>
      <c r="G43" s="14">
        <f>F43*100</f>
        <v>1000</v>
      </c>
      <c r="H43" s="15"/>
      <c r="I43" s="16">
        <f t="shared" si="3"/>
        <v>0</v>
      </c>
    </row>
    <row r="44" spans="1:9" x14ac:dyDescent="0.25">
      <c r="A44" s="25"/>
      <c r="B44" s="11" t="s">
        <v>52</v>
      </c>
      <c r="C44" s="12" t="s">
        <v>17</v>
      </c>
      <c r="D44" s="11" t="s">
        <v>17</v>
      </c>
      <c r="E44" s="12" t="s">
        <v>18</v>
      </c>
      <c r="F44" s="13">
        <v>300</v>
      </c>
      <c r="G44" s="14">
        <f>F44*100</f>
        <v>30000</v>
      </c>
      <c r="H44" s="15"/>
      <c r="I44" s="16">
        <f t="shared" si="3"/>
        <v>0</v>
      </c>
    </row>
    <row r="45" spans="1:9" x14ac:dyDescent="0.25">
      <c r="A45" s="26" t="s">
        <v>53</v>
      </c>
      <c r="B45" s="20"/>
      <c r="C45" s="20"/>
      <c r="D45" s="20"/>
      <c r="E45" s="20"/>
      <c r="F45" s="21">
        <v>1190</v>
      </c>
      <c r="G45" s="22">
        <f>SUM(G40:G44)</f>
        <v>119000</v>
      </c>
      <c r="H45" s="23"/>
      <c r="I45" s="24">
        <f>SUM(I40:I44)</f>
        <v>0</v>
      </c>
    </row>
    <row r="46" spans="1:9" x14ac:dyDescent="0.25">
      <c r="A46" s="26" t="s">
        <v>54</v>
      </c>
      <c r="B46" s="20"/>
      <c r="C46" s="20"/>
      <c r="D46" s="20"/>
      <c r="E46" s="20"/>
      <c r="F46" s="21"/>
      <c r="G46" s="22">
        <v>4000</v>
      </c>
      <c r="H46" s="23"/>
      <c r="I46" s="24">
        <f>+H46*G46</f>
        <v>0</v>
      </c>
    </row>
    <row r="47" spans="1:9" x14ac:dyDescent="0.25">
      <c r="A47" s="25" t="s">
        <v>55</v>
      </c>
      <c r="B47" s="11" t="s">
        <v>21</v>
      </c>
      <c r="C47" s="12"/>
      <c r="D47" s="11"/>
      <c r="E47" s="12"/>
      <c r="F47" s="13"/>
      <c r="G47" s="14">
        <v>1000</v>
      </c>
      <c r="H47" s="15"/>
      <c r="I47" s="16">
        <f t="shared" ref="I47:I48" si="4">+H47*G47</f>
        <v>0</v>
      </c>
    </row>
    <row r="48" spans="1:9" x14ac:dyDescent="0.25">
      <c r="A48" s="25"/>
      <c r="B48" s="11" t="s">
        <v>23</v>
      </c>
      <c r="C48" s="12"/>
      <c r="D48" s="11"/>
      <c r="E48" s="12"/>
      <c r="F48" s="13"/>
      <c r="G48" s="14">
        <v>4000</v>
      </c>
      <c r="H48" s="15"/>
      <c r="I48" s="16">
        <f t="shared" si="4"/>
        <v>0</v>
      </c>
    </row>
    <row r="49" spans="1:9" x14ac:dyDescent="0.25">
      <c r="A49" s="26" t="s">
        <v>56</v>
      </c>
      <c r="B49" s="20"/>
      <c r="C49" s="20"/>
      <c r="D49" s="20"/>
      <c r="E49" s="20"/>
      <c r="F49" s="21"/>
      <c r="G49" s="22">
        <f>SUM(G47:G48)</f>
        <v>5000</v>
      </c>
      <c r="H49" s="23"/>
      <c r="I49" s="24">
        <f>SUM(I47:I48)</f>
        <v>0</v>
      </c>
    </row>
    <row r="50" spans="1:9" x14ac:dyDescent="0.25">
      <c r="A50" s="27" t="s">
        <v>57</v>
      </c>
      <c r="B50" s="28" t="s">
        <v>23</v>
      </c>
      <c r="C50" s="28" t="s">
        <v>13</v>
      </c>
      <c r="D50" s="28" t="s">
        <v>27</v>
      </c>
      <c r="E50" s="28"/>
      <c r="F50" s="29"/>
      <c r="G50" s="30">
        <v>300</v>
      </c>
      <c r="H50" s="23"/>
      <c r="I50" s="24">
        <f>+H50*G50</f>
        <v>0</v>
      </c>
    </row>
    <row r="51" spans="1:9" x14ac:dyDescent="0.25">
      <c r="A51" s="10" t="s">
        <v>58</v>
      </c>
      <c r="B51" s="11" t="s">
        <v>59</v>
      </c>
      <c r="C51" s="12" t="s">
        <v>22</v>
      </c>
      <c r="D51" s="11" t="s">
        <v>22</v>
      </c>
      <c r="E51" s="12" t="s">
        <v>18</v>
      </c>
      <c r="F51" s="13">
        <v>20</v>
      </c>
      <c r="G51" s="14">
        <f>F51*100</f>
        <v>2000</v>
      </c>
      <c r="H51" s="15"/>
      <c r="I51" s="16">
        <f t="shared" ref="I51:I61" si="5">+H51*G51</f>
        <v>0</v>
      </c>
    </row>
    <row r="52" spans="1:9" x14ac:dyDescent="0.25">
      <c r="A52" s="10"/>
      <c r="B52" s="11" t="s">
        <v>60</v>
      </c>
      <c r="C52" s="12" t="s">
        <v>17</v>
      </c>
      <c r="D52" s="11" t="s">
        <v>17</v>
      </c>
      <c r="E52" s="12" t="s">
        <v>15</v>
      </c>
      <c r="F52" s="13"/>
      <c r="G52" s="14">
        <v>10</v>
      </c>
      <c r="H52" s="15"/>
      <c r="I52" s="16">
        <f t="shared" si="5"/>
        <v>0</v>
      </c>
    </row>
    <row r="53" spans="1:9" x14ac:dyDescent="0.25">
      <c r="A53" s="10"/>
      <c r="B53" s="11" t="s">
        <v>61</v>
      </c>
      <c r="C53" s="12" t="s">
        <v>62</v>
      </c>
      <c r="D53" s="11" t="s">
        <v>62</v>
      </c>
      <c r="E53" s="12" t="s">
        <v>18</v>
      </c>
      <c r="F53" s="13">
        <v>140</v>
      </c>
      <c r="G53" s="14">
        <f t="shared" ref="G53:G58" si="6">F53*100</f>
        <v>14000</v>
      </c>
      <c r="H53" s="15"/>
      <c r="I53" s="16">
        <f t="shared" si="5"/>
        <v>0</v>
      </c>
    </row>
    <row r="54" spans="1:9" x14ac:dyDescent="0.25">
      <c r="A54" s="10"/>
      <c r="B54" s="11" t="s">
        <v>63</v>
      </c>
      <c r="C54" s="12" t="s">
        <v>17</v>
      </c>
      <c r="D54" s="11" t="s">
        <v>17</v>
      </c>
      <c r="E54" s="12" t="s">
        <v>18</v>
      </c>
      <c r="F54" s="13">
        <v>10</v>
      </c>
      <c r="G54" s="14">
        <f t="shared" si="6"/>
        <v>1000</v>
      </c>
      <c r="H54" s="15"/>
      <c r="I54" s="16">
        <f t="shared" si="5"/>
        <v>0</v>
      </c>
    </row>
    <row r="55" spans="1:9" x14ac:dyDescent="0.25">
      <c r="A55" s="10"/>
      <c r="B55" s="17" t="s">
        <v>64</v>
      </c>
      <c r="C55" s="12" t="s">
        <v>22</v>
      </c>
      <c r="D55" s="11" t="s">
        <v>22</v>
      </c>
      <c r="E55" s="12" t="s">
        <v>18</v>
      </c>
      <c r="F55" s="13">
        <v>20</v>
      </c>
      <c r="G55" s="14">
        <f t="shared" si="6"/>
        <v>2000</v>
      </c>
      <c r="H55" s="15"/>
      <c r="I55" s="16">
        <f t="shared" si="5"/>
        <v>0</v>
      </c>
    </row>
    <row r="56" spans="1:9" x14ac:dyDescent="0.25">
      <c r="A56" s="10"/>
      <c r="B56" s="17"/>
      <c r="C56" s="12" t="s">
        <v>17</v>
      </c>
      <c r="D56" s="11" t="s">
        <v>17</v>
      </c>
      <c r="E56" s="12" t="s">
        <v>18</v>
      </c>
      <c r="F56" s="13">
        <v>10</v>
      </c>
      <c r="G56" s="14">
        <f t="shared" si="6"/>
        <v>1000</v>
      </c>
      <c r="H56" s="15"/>
      <c r="I56" s="16">
        <f t="shared" si="5"/>
        <v>0</v>
      </c>
    </row>
    <row r="57" spans="1:9" x14ac:dyDescent="0.25">
      <c r="A57" s="10"/>
      <c r="B57" s="11" t="s">
        <v>65</v>
      </c>
      <c r="C57" s="12" t="s">
        <v>22</v>
      </c>
      <c r="D57" s="11" t="s">
        <v>22</v>
      </c>
      <c r="E57" s="12" t="s">
        <v>18</v>
      </c>
      <c r="F57" s="13">
        <v>50</v>
      </c>
      <c r="G57" s="14">
        <f t="shared" si="6"/>
        <v>5000</v>
      </c>
      <c r="H57" s="15"/>
      <c r="I57" s="16">
        <f t="shared" si="5"/>
        <v>0</v>
      </c>
    </row>
    <row r="58" spans="1:9" x14ac:dyDescent="0.25">
      <c r="A58" s="10"/>
      <c r="B58" s="11" t="s">
        <v>66</v>
      </c>
      <c r="C58" s="12" t="s">
        <v>62</v>
      </c>
      <c r="D58" s="11" t="s">
        <v>62</v>
      </c>
      <c r="E58" s="12" t="s">
        <v>18</v>
      </c>
      <c r="F58" s="13">
        <v>100</v>
      </c>
      <c r="G58" s="14">
        <f t="shared" si="6"/>
        <v>10000</v>
      </c>
      <c r="H58" s="15"/>
      <c r="I58" s="16">
        <f t="shared" si="5"/>
        <v>0</v>
      </c>
    </row>
    <row r="59" spans="1:9" x14ac:dyDescent="0.25">
      <c r="A59" s="19" t="s">
        <v>67</v>
      </c>
      <c r="B59" s="20"/>
      <c r="C59" s="20"/>
      <c r="D59" s="20"/>
      <c r="E59" s="20"/>
      <c r="F59" s="21">
        <v>350</v>
      </c>
      <c r="G59" s="22">
        <f>SUM(G51:G58)</f>
        <v>35010</v>
      </c>
      <c r="H59" s="23"/>
      <c r="I59" s="24">
        <f t="shared" si="5"/>
        <v>0</v>
      </c>
    </row>
    <row r="60" spans="1:9" x14ac:dyDescent="0.25">
      <c r="A60" s="26" t="s">
        <v>68</v>
      </c>
      <c r="B60" s="20" t="s">
        <v>69</v>
      </c>
      <c r="C60" s="31" t="s">
        <v>70</v>
      </c>
      <c r="D60" s="20" t="s">
        <v>70</v>
      </c>
      <c r="E60" s="32" t="s">
        <v>15</v>
      </c>
      <c r="F60" s="29">
        <v>10</v>
      </c>
      <c r="G60" s="22">
        <f>F60*100</f>
        <v>1000</v>
      </c>
      <c r="H60" s="23"/>
      <c r="I60" s="24">
        <f t="shared" si="5"/>
        <v>0</v>
      </c>
    </row>
    <row r="61" spans="1:9" x14ac:dyDescent="0.25">
      <c r="A61" s="26" t="s">
        <v>71</v>
      </c>
      <c r="B61" s="20" t="s">
        <v>72</v>
      </c>
      <c r="C61" s="31"/>
      <c r="D61" s="20"/>
      <c r="E61" s="31"/>
      <c r="F61" s="33"/>
      <c r="G61" s="30">
        <v>120</v>
      </c>
      <c r="H61" s="23"/>
      <c r="I61" s="24">
        <f t="shared" si="5"/>
        <v>0</v>
      </c>
    </row>
    <row r="62" spans="1:9" ht="33" customHeight="1" thickBot="1" x14ac:dyDescent="0.3">
      <c r="A62" s="34" t="s">
        <v>73</v>
      </c>
      <c r="B62" s="35"/>
      <c r="C62" s="35"/>
      <c r="D62" s="35"/>
      <c r="E62" s="35"/>
      <c r="F62" s="36"/>
      <c r="G62" s="37">
        <f>G35+G39+G45+G46+G49+G50+G59+G60+G61</f>
        <v>3264430</v>
      </c>
      <c r="H62" s="35"/>
      <c r="I62" s="38">
        <f>I35+I39+I45+I46+I49+I50+I59+I60+I61</f>
        <v>0</v>
      </c>
    </row>
    <row r="63" spans="1:9" ht="15" customHeight="1" x14ac:dyDescent="0.25">
      <c r="A63" s="39" t="s">
        <v>74</v>
      </c>
      <c r="B63" s="39"/>
      <c r="C63" s="39"/>
      <c r="D63" s="39"/>
      <c r="E63" s="39"/>
      <c r="F63" s="39"/>
      <c r="G63" s="39"/>
      <c r="H63" s="39"/>
      <c r="I63" s="39"/>
    </row>
    <row r="64" spans="1:9" x14ac:dyDescent="0.25">
      <c r="A64" s="39"/>
      <c r="B64" s="39"/>
      <c r="C64" s="39"/>
      <c r="D64" s="39"/>
      <c r="E64" s="39"/>
      <c r="F64" s="39"/>
      <c r="G64" s="39"/>
      <c r="H64" s="39"/>
      <c r="I64" s="39"/>
    </row>
    <row r="65" spans="1:9" x14ac:dyDescent="0.25">
      <c r="A65" s="39"/>
      <c r="B65" s="39"/>
      <c r="C65" s="39"/>
      <c r="D65" s="39"/>
      <c r="E65" s="39"/>
      <c r="F65" s="39"/>
      <c r="G65" s="39"/>
      <c r="H65" s="39"/>
      <c r="I65" s="39"/>
    </row>
    <row r="66" spans="1:9" x14ac:dyDescent="0.25">
      <c r="A66" s="39"/>
      <c r="B66" s="39"/>
      <c r="C66" s="39"/>
      <c r="D66" s="39"/>
      <c r="E66" s="39"/>
      <c r="F66" s="39"/>
      <c r="G66" s="39"/>
      <c r="H66" s="39"/>
      <c r="I66" s="39"/>
    </row>
    <row r="67" spans="1:9" x14ac:dyDescent="0.25">
      <c r="A67" s="39"/>
      <c r="B67" s="39"/>
      <c r="C67" s="39"/>
      <c r="D67" s="39"/>
      <c r="E67" s="39"/>
      <c r="F67" s="39"/>
      <c r="G67" s="39"/>
      <c r="H67" s="39"/>
      <c r="I67" s="39"/>
    </row>
    <row r="68" spans="1:9" x14ac:dyDescent="0.25">
      <c r="A68" s="39"/>
      <c r="B68" s="39"/>
      <c r="C68" s="39"/>
      <c r="D68" s="39"/>
      <c r="E68" s="39"/>
      <c r="F68" s="39"/>
      <c r="G68" s="39"/>
      <c r="H68" s="39"/>
      <c r="I68" s="39"/>
    </row>
    <row r="69" spans="1:9" x14ac:dyDescent="0.25">
      <c r="A69" s="39"/>
      <c r="B69" s="39"/>
      <c r="C69" s="39"/>
      <c r="D69" s="39"/>
      <c r="E69" s="39"/>
      <c r="F69" s="39"/>
      <c r="G69" s="39"/>
      <c r="H69" s="39"/>
      <c r="I69" s="39"/>
    </row>
    <row r="70" spans="1:9" x14ac:dyDescent="0.25">
      <c r="A70" s="39"/>
      <c r="B70" s="39"/>
      <c r="C70" s="39"/>
      <c r="D70" s="39"/>
      <c r="E70" s="39"/>
      <c r="F70" s="39"/>
      <c r="G70" s="39"/>
      <c r="H70" s="39"/>
      <c r="I70" s="39"/>
    </row>
    <row r="71" spans="1:9" x14ac:dyDescent="0.25">
      <c r="A71" s="39"/>
      <c r="B71" s="39"/>
      <c r="C71" s="39"/>
      <c r="D71" s="39"/>
      <c r="E71" s="39"/>
      <c r="F71" s="39"/>
      <c r="G71" s="39"/>
      <c r="H71" s="39"/>
      <c r="I71" s="39"/>
    </row>
    <row r="72" spans="1:9" x14ac:dyDescent="0.25">
      <c r="A72" s="39"/>
      <c r="B72" s="39"/>
      <c r="C72" s="39"/>
      <c r="D72" s="39"/>
      <c r="E72" s="39"/>
      <c r="F72" s="39"/>
      <c r="G72" s="39"/>
      <c r="H72" s="39"/>
      <c r="I72" s="39"/>
    </row>
    <row r="73" spans="1:9" x14ac:dyDescent="0.25">
      <c r="A73" s="39"/>
      <c r="B73" s="39"/>
      <c r="C73" s="39"/>
      <c r="D73" s="39"/>
      <c r="E73" s="39"/>
      <c r="F73" s="39"/>
      <c r="G73" s="39"/>
      <c r="H73" s="39"/>
      <c r="I73" s="39"/>
    </row>
    <row r="74" spans="1:9" x14ac:dyDescent="0.25">
      <c r="A74" s="39"/>
      <c r="B74" s="39"/>
      <c r="C74" s="39"/>
      <c r="D74" s="39"/>
      <c r="E74" s="39"/>
      <c r="F74" s="39"/>
      <c r="G74" s="39"/>
      <c r="H74" s="39"/>
      <c r="I74" s="39"/>
    </row>
    <row r="75" spans="1:9" x14ac:dyDescent="0.25">
      <c r="A75" s="39"/>
      <c r="B75" s="39"/>
      <c r="C75" s="39"/>
      <c r="D75" s="39"/>
      <c r="E75" s="39"/>
      <c r="F75" s="39"/>
      <c r="G75" s="39"/>
      <c r="H75" s="39"/>
      <c r="I75" s="39"/>
    </row>
    <row r="76" spans="1:9" x14ac:dyDescent="0.25">
      <c r="A76" s="39"/>
      <c r="B76" s="39"/>
      <c r="C76" s="39"/>
      <c r="D76" s="39"/>
      <c r="E76" s="39"/>
      <c r="F76" s="39"/>
      <c r="G76" s="39"/>
      <c r="H76" s="39"/>
      <c r="I76" s="39"/>
    </row>
    <row r="77" spans="1:9" x14ac:dyDescent="0.25">
      <c r="A77" s="39"/>
      <c r="B77" s="39"/>
      <c r="C77" s="39"/>
      <c r="D77" s="39"/>
      <c r="E77" s="39"/>
      <c r="F77" s="39"/>
      <c r="G77" s="39"/>
      <c r="H77" s="39"/>
      <c r="I77" s="39"/>
    </row>
    <row r="78" spans="1:9" x14ac:dyDescent="0.25">
      <c r="A78" s="39"/>
      <c r="B78" s="39"/>
      <c r="C78" s="39"/>
      <c r="D78" s="39"/>
      <c r="E78" s="39"/>
      <c r="F78" s="39"/>
      <c r="G78" s="39"/>
      <c r="H78" s="39"/>
      <c r="I78" s="39"/>
    </row>
    <row r="79" spans="1:9" x14ac:dyDescent="0.25">
      <c r="A79" s="39"/>
      <c r="B79" s="39"/>
      <c r="C79" s="39"/>
      <c r="D79" s="39"/>
      <c r="E79" s="39"/>
      <c r="F79" s="39"/>
      <c r="G79" s="39"/>
      <c r="H79" s="39"/>
      <c r="I79" s="39"/>
    </row>
    <row r="80" spans="1:9" x14ac:dyDescent="0.25">
      <c r="A80" s="39"/>
      <c r="B80" s="39"/>
      <c r="C80" s="39"/>
      <c r="D80" s="39"/>
      <c r="E80" s="39"/>
      <c r="F80" s="39"/>
      <c r="G80" s="39"/>
      <c r="H80" s="39"/>
      <c r="I80" s="39"/>
    </row>
    <row r="81" spans="1:9" x14ac:dyDescent="0.25">
      <c r="A81" s="39"/>
      <c r="B81" s="39"/>
      <c r="C81" s="39"/>
      <c r="D81" s="39"/>
      <c r="E81" s="39"/>
      <c r="F81" s="39"/>
      <c r="G81" s="39"/>
      <c r="H81" s="39"/>
      <c r="I81" s="39"/>
    </row>
    <row r="82" spans="1:9" x14ac:dyDescent="0.25">
      <c r="A82" s="39"/>
      <c r="B82" s="39"/>
      <c r="C82" s="39"/>
      <c r="D82" s="39"/>
      <c r="E82" s="39"/>
      <c r="F82" s="39"/>
      <c r="G82" s="39"/>
      <c r="H82" s="39"/>
      <c r="I82" s="39"/>
    </row>
    <row r="83" spans="1:9" x14ac:dyDescent="0.25">
      <c r="A83" s="39"/>
      <c r="B83" s="39"/>
      <c r="C83" s="39"/>
      <c r="D83" s="39"/>
      <c r="E83" s="39"/>
      <c r="F83" s="39"/>
      <c r="G83" s="39"/>
      <c r="H83" s="39"/>
      <c r="I83" s="39"/>
    </row>
    <row r="84" spans="1:9" x14ac:dyDescent="0.25">
      <c r="A84" s="39"/>
      <c r="B84" s="39"/>
      <c r="C84" s="39"/>
      <c r="D84" s="39"/>
      <c r="E84" s="39"/>
      <c r="F84" s="39"/>
      <c r="G84" s="39"/>
      <c r="H84" s="39"/>
      <c r="I84" s="39"/>
    </row>
    <row r="85" spans="1:9" x14ac:dyDescent="0.25">
      <c r="A85" s="39"/>
      <c r="B85" s="39"/>
      <c r="C85" s="39"/>
      <c r="D85" s="39"/>
      <c r="E85" s="39"/>
      <c r="F85" s="39"/>
      <c r="G85" s="39"/>
      <c r="H85" s="39"/>
      <c r="I85" s="39"/>
    </row>
    <row r="86" spans="1:9" x14ac:dyDescent="0.25">
      <c r="A86" s="39"/>
      <c r="B86" s="39"/>
      <c r="C86" s="39"/>
      <c r="D86" s="39"/>
      <c r="E86" s="39"/>
      <c r="F86" s="39"/>
      <c r="G86" s="39"/>
      <c r="H86" s="39"/>
      <c r="I86" s="39"/>
    </row>
    <row r="87" spans="1:9" x14ac:dyDescent="0.25">
      <c r="A87" s="40"/>
      <c r="B87" s="40"/>
      <c r="C87" s="40"/>
      <c r="D87" s="40"/>
      <c r="E87" s="40"/>
      <c r="F87" s="40"/>
      <c r="G87" s="40"/>
      <c r="H87" s="40"/>
      <c r="I87" s="40"/>
    </row>
    <row r="88" spans="1:9" x14ac:dyDescent="0.25">
      <c r="A88" s="40"/>
      <c r="B88" s="40"/>
      <c r="C88" s="40"/>
      <c r="D88" s="40"/>
      <c r="E88" s="40"/>
      <c r="F88" s="40"/>
      <c r="G88" s="40"/>
      <c r="H88" s="40"/>
      <c r="I88" s="40"/>
    </row>
    <row r="89" spans="1:9" x14ac:dyDescent="0.25">
      <c r="A89" s="40"/>
      <c r="B89" s="40"/>
      <c r="C89" s="40"/>
      <c r="D89" s="40"/>
      <c r="E89" s="40"/>
      <c r="F89" s="40"/>
      <c r="G89" s="40"/>
      <c r="H89" s="40"/>
      <c r="I89" s="40"/>
    </row>
    <row r="90" spans="1:9" x14ac:dyDescent="0.25">
      <c r="A90" s="40"/>
      <c r="B90" s="40"/>
      <c r="C90" s="40"/>
      <c r="D90" s="40"/>
      <c r="E90" s="40"/>
      <c r="F90" s="40"/>
      <c r="G90" s="40"/>
      <c r="H90" s="40"/>
      <c r="I90" s="40"/>
    </row>
    <row r="91" spans="1:9" x14ac:dyDescent="0.25">
      <c r="A91" s="40"/>
      <c r="B91" s="40"/>
      <c r="C91" s="40"/>
      <c r="D91" s="40"/>
      <c r="E91" s="40"/>
      <c r="F91" s="40"/>
      <c r="G91" s="40"/>
      <c r="H91" s="40"/>
      <c r="I91" s="40"/>
    </row>
    <row r="92" spans="1:9" x14ac:dyDescent="0.25">
      <c r="A92" s="40"/>
      <c r="B92" s="40"/>
      <c r="C92" s="40"/>
      <c r="D92" s="40"/>
      <c r="E92" s="40"/>
      <c r="F92" s="40"/>
      <c r="G92" s="40"/>
      <c r="H92" s="40"/>
      <c r="I92" s="40"/>
    </row>
    <row r="93" spans="1:9" x14ac:dyDescent="0.25">
      <c r="A93" s="40"/>
      <c r="B93" s="40"/>
      <c r="C93" s="40"/>
      <c r="D93" s="40"/>
      <c r="E93" s="40"/>
      <c r="F93" s="40"/>
      <c r="G93" s="40"/>
      <c r="H93" s="40"/>
      <c r="I93" s="40"/>
    </row>
    <row r="94" spans="1:9" x14ac:dyDescent="0.25">
      <c r="A94" s="40"/>
      <c r="B94" s="40"/>
      <c r="C94" s="40"/>
      <c r="D94" s="40"/>
      <c r="E94" s="40"/>
      <c r="F94" s="40"/>
      <c r="G94" s="40"/>
      <c r="H94" s="40"/>
      <c r="I94" s="40"/>
    </row>
    <row r="95" spans="1:9" x14ac:dyDescent="0.25">
      <c r="A95" s="40"/>
      <c r="B95" s="40"/>
      <c r="C95" s="40"/>
      <c r="D95" s="40"/>
      <c r="E95" s="40"/>
      <c r="F95" s="40"/>
      <c r="G95" s="40"/>
      <c r="H95" s="40"/>
      <c r="I95" s="40"/>
    </row>
    <row r="96" spans="1:9" x14ac:dyDescent="0.25">
      <c r="A96" s="40"/>
      <c r="B96" s="40"/>
      <c r="C96" s="40"/>
      <c r="D96" s="40"/>
      <c r="E96" s="40"/>
      <c r="F96" s="40"/>
      <c r="G96" s="40"/>
      <c r="H96" s="40"/>
      <c r="I96" s="40"/>
    </row>
    <row r="97" spans="1:9" x14ac:dyDescent="0.25">
      <c r="A97" s="40"/>
      <c r="B97" s="40"/>
      <c r="C97" s="40"/>
      <c r="D97" s="40"/>
      <c r="E97" s="40"/>
      <c r="F97" s="40"/>
      <c r="G97" s="40"/>
      <c r="H97" s="40"/>
      <c r="I97" s="40"/>
    </row>
    <row r="98" spans="1:9" x14ac:dyDescent="0.25">
      <c r="A98" s="40"/>
      <c r="B98" s="40"/>
      <c r="C98" s="40"/>
      <c r="D98" s="40"/>
      <c r="E98" s="40"/>
      <c r="F98" s="40"/>
      <c r="G98" s="40"/>
      <c r="H98" s="40"/>
      <c r="I98" s="40"/>
    </row>
    <row r="99" spans="1:9" x14ac:dyDescent="0.25">
      <c r="A99" s="40"/>
      <c r="B99" s="40"/>
      <c r="C99" s="40"/>
      <c r="D99" s="40"/>
      <c r="E99" s="40"/>
      <c r="F99" s="40"/>
      <c r="G99" s="40"/>
      <c r="H99" s="40"/>
      <c r="I99" s="40"/>
    </row>
    <row r="100" spans="1:9" x14ac:dyDescent="0.25">
      <c r="A100" s="40"/>
      <c r="B100" s="40"/>
      <c r="C100" s="40"/>
      <c r="D100" s="40"/>
      <c r="E100" s="40"/>
      <c r="F100" s="40"/>
      <c r="G100" s="40"/>
      <c r="H100" s="40"/>
      <c r="I100" s="40"/>
    </row>
  </sheetData>
  <sheetProtection algorithmName="SHA-512" hashValue="47z2Y8wOVs0FJBW+tzWjrLfZ0Na0nAEGk3dqiRTJQcw0mPjb+Q4yoZlUHjVkH0+pI0CPa8jbBEn5t8qtFTFZsg==" saltValue="gAxdLGFYziuJG0mVcBM8ag==" spinCount="100000" sheet="1" objects="1" scenarios="1"/>
  <mergeCells count="20">
    <mergeCell ref="A47:A48"/>
    <mergeCell ref="A51:A58"/>
    <mergeCell ref="B55:B56"/>
    <mergeCell ref="A63:I86"/>
    <mergeCell ref="D20:D21"/>
    <mergeCell ref="B24:B32"/>
    <mergeCell ref="C26:C29"/>
    <mergeCell ref="A36:A38"/>
    <mergeCell ref="B36:B37"/>
    <mergeCell ref="A40:A44"/>
    <mergeCell ref="A2:I2"/>
    <mergeCell ref="A3:I4"/>
    <mergeCell ref="A7:A34"/>
    <mergeCell ref="B8:B9"/>
    <mergeCell ref="B11:B12"/>
    <mergeCell ref="C11:C12"/>
    <mergeCell ref="B13:B23"/>
    <mergeCell ref="C16:C19"/>
    <mergeCell ref="D18:D19"/>
    <mergeCell ref="C20:C21"/>
  </mergeCells>
  <pageMargins left="0.7" right="0.7" top="0.75" bottom="0.75" header="0.3" footer="0.3"/>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כתב כמויות מעודכן למכרז</vt:lpstr>
    </vt:vector>
  </TitlesOfParts>
  <Company>RAMBAM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Jackob Israel Maman</dc:creator>
  <cp:lastModifiedBy>Jackob Israel Maman</cp:lastModifiedBy>
  <dcterms:created xsi:type="dcterms:W3CDTF">2025-03-02T10:35:54Z</dcterms:created>
  <dcterms:modified xsi:type="dcterms:W3CDTF">2025-03-02T10:40:23Z</dcterms:modified>
</cp:coreProperties>
</file>